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<sst xmlns="http://schemas.openxmlformats.org/spreadsheetml/2006/main" count="55" uniqueCount="55">
  <si>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</si>
  <si>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</si>
  <si>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</si>
  <si>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</si>
  <si>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"PANTALLAX",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</si>
  <si>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</si>
  <si>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</si>
  <si>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</si>
  <si>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</si>
  <si>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</si>
  <si>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</si>
  <si>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</si>
  <si>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mt07aav110b</t>
  </si>
  <si>
    <t xml:space="preserve">m</t>
  </si>
  <si>
    <t xml:space="preserve">Cable formado por cordones de acero UNE 36094 Y 1860 S7, de 0,6" (15,2 mm) de diámetro nominal y 1860 MPa de carga unitaria máxima, para anclajes "PANTALLAX" al terreno.</t>
  </si>
  <si>
    <t xml:space="preserve">mt07aav120b</t>
  </si>
  <si>
    <t xml:space="preserve">m</t>
  </si>
  <si>
    <t xml:space="preserve">Tubo de polietileno de alta densidad (PEAD/HDPE), para envainar los cables en anclajes "PANTALLAX" al terreno.</t>
  </si>
  <si>
    <t xml:space="preserve">mt08aaa010a</t>
  </si>
  <si>
    <t xml:space="preserve">m³</t>
  </si>
  <si>
    <t xml:space="preserve">Agua.</t>
  </si>
  <si>
    <t xml:space="preserve">mt08cem010c</t>
  </si>
  <si>
    <t xml:space="preserve">kg</t>
  </si>
  <si>
    <t xml:space="preserve">Cemento Portland CEM I 42,5 N, en sacos, según UNE-EN 197-1.</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</si>
  <si>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</si>
  <si>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</si>
  <si>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</si>
  <si>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</si>
  <si>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 y maquinaria</t>
  </si>
  <si>
    <t xml:space="preserve">mq03pan020a</t>
  </si>
  <si>
    <t xml:space="preserve">h</t>
  </si>
  <si>
    <t xml:space="preserve">Equipo mecánico para realización de los trabajos de perforación del muro y del terreno, con o sin entubación para anclaje provisional de muro pantalla.</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</si>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</sst>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0.04"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2</v>
      </c>
      <c r="G10" s="11"/>
      <c r="H10" s="11"/>
      <c r="I10" s="12">
        <v>3</v>
      </c>
      <c r="J10" s="12">
        <f ca="1">ROUND(INDIRECT(ADDRESS(ROW()+(0), COLUMN()+(-4), 1))*INDIRECT(ADDRESS(ROW()+(0), COLUMN()+(-1), 1)), 2)</f>
        <v>6</v>
      </c>
    </row>
    <row r="11" spans="1:10" ht="24.00" thickBot="1" customHeight="1">
      <c r="A11" s="1" t="s">
        <v>15</v>
      </c>
      <c r="B11" s="1"/>
      <c r="C11" s="10" t="s">
        <v>16</v>
      </c>
      <c r="D11" s="10"/>
      <c r="E11" s="1" t="s">
        <v>17</v>
      </c>
      <c r="F11" s="11">
        <v>1</v>
      </c>
      <c r="G11" s="11"/>
      <c r="H11" s="11"/>
      <c r="I11" s="12">
        <v>7</v>
      </c>
      <c r="J11" s="12">
        <f ca="1">ROUND(INDIRECT(ADDRESS(ROW()+(0), COLUMN()+(-4), 1))*INDIRECT(ADDRESS(ROW()+(0), COLUMN()+(-1), 1)), 2)</f>
        <v>7</v>
      </c>
    </row>
    <row r="12" spans="1:10" ht="13.50" thickBot="1" customHeight="1">
      <c r="A12" s="1" t="s">
        <v>18</v>
      </c>
      <c r="B12" s="1"/>
      <c r="C12" s="10" t="s">
        <v>19</v>
      </c>
      <c r="D12" s="10"/>
      <c r="E12" s="1" t="s">
        <v>20</v>
      </c>
      <c r="F12" s="11">
        <v>0.01</v>
      </c>
      <c r="G12" s="11"/>
      <c r="H12" s="11"/>
      <c r="I12" s="12">
        <v>1.5</v>
      </c>
      <c r="J12" s="12">
        <f ca="1">ROUND(INDIRECT(ADDRESS(ROW()+(0), COLUMN()+(-4), 1))*INDIRECT(ADDRESS(ROW()+(0), COLUMN()+(-1), 1)), 2)</f>
        <v>0.02</v>
      </c>
    </row>
    <row r="13" spans="1:10" ht="13.50" thickBot="1" customHeight="1">
      <c r="A13" s="1" t="s">
        <v>21</v>
      </c>
      <c r="B13" s="1"/>
      <c r="C13" s="10" t="s">
        <v>22</v>
      </c>
      <c r="D13" s="10"/>
      <c r="E13" s="1" t="s">
        <v>23</v>
      </c>
      <c r="F13" s="11">
        <v>25</v>
      </c>
      <c r="G13" s="11"/>
      <c r="H13" s="11"/>
      <c r="I13" s="12">
        <v>0.11</v>
      </c>
      <c r="J13" s="12">
        <f ca="1">ROUND(INDIRECT(ADDRESS(ROW()+(0), COLUMN()+(-4), 1))*INDIRECT(ADDRESS(ROW()+(0), COLUMN()+(-1), 1)), 2)</f>
        <v>2.75</v>
      </c>
    </row>
    <row r="14" spans="1:10" ht="45.00" thickBot="1" customHeight="1">
      <c r="A14" s="1" t="s">
        <v>24</v>
      </c>
      <c r="B14" s="1"/>
      <c r="C14" s="10" t="s">
        <v>25</v>
      </c>
      <c r="D14" s="10"/>
      <c r="E14" s="1" t="s">
        <v>26</v>
      </c>
      <c r="F14" s="13">
        <v>1</v>
      </c>
      <c r="G14" s="13"/>
      <c r="H14" s="13"/>
      <c r="I14" s="14">
        <v>32.4</v>
      </c>
      <c r="J14" s="14">
        <f ca="1">ROUND(INDIRECT(ADDRESS(ROW()+(0), COLUMN()+(-4), 1))*INDIRECT(ADDRESS(ROW()+(0), COLUMN()+(-1), 1)), 2)</f>
        <v>32.4</v>
      </c>
    </row>
    <row r="15" spans="1:10"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48.17</v>
      </c>
    </row>
    <row r="16" spans="1:10" ht="13.50" thickBot="1" customHeight="1">
      <c r="A16" s="15">
        <v>2</v>
      </c>
      <c r="B16" s="15"/>
      <c r="C16" s="15"/>
      <c r="D16" s="15"/>
      <c r="E16" s="18" t="s">
        <v>28</v>
      </c>
      <c r="F16" s="18"/>
      <c r="G16" s="18"/>
      <c r="H16" s="18"/>
      <c r="I16" s="15"/>
      <c r="J16" s="15"/>
    </row>
    <row r="17" spans="1:10" ht="24.00" thickBot="1" customHeight="1">
      <c r="A17" s="1" t="s">
        <v>29</v>
      </c>
      <c r="B17" s="1"/>
      <c r="C17" s="10" t="s">
        <v>30</v>
      </c>
      <c r="D17" s="10"/>
      <c r="E17" s="1" t="s">
        <v>31</v>
      </c>
      <c r="F17" s="13">
        <v>0.5</v>
      </c>
      <c r="G17" s="13"/>
      <c r="H17" s="13"/>
      <c r="I17" s="14">
        <v>31.36</v>
      </c>
      <c r="J17" s="14">
        <f ca="1">ROUND(INDIRECT(ADDRESS(ROW()+(0), COLUMN()+(-4), 1))*INDIRECT(ADDRESS(ROW()+(0), COLUMN()+(-1), 1)), 2)</f>
        <v>15.68</v>
      </c>
    </row>
    <row r="18" spans="1:10" ht="13.50" thickBot="1" customHeight="1">
      <c r="A18" s="15"/>
      <c r="B18" s="15"/>
      <c r="C18" s="15"/>
      <c r="D18" s="15"/>
      <c r="E18" s="15"/>
      <c r="F18" s="9" t="s">
        <v>32</v>
      </c>
      <c r="G18" s="9"/>
      <c r="H18" s="9"/>
      <c r="I18" s="9"/>
      <c r="J18" s="17">
        <f ca="1">ROUND(SUM(INDIRECT(ADDRESS(ROW()+(-1), COLUMN()+(0), 1))), 2)</f>
        <v>15.68</v>
      </c>
    </row>
    <row r="19" spans="1:10" ht="13.50" thickBot="1" customHeight="1">
      <c r="A19" s="15">
        <v>3</v>
      </c>
      <c r="B19" s="15"/>
      <c r="C19" s="15"/>
      <c r="D19" s="15"/>
      <c r="E19" s="18" t="s">
        <v>33</v>
      </c>
      <c r="F19" s="18"/>
      <c r="G19" s="18"/>
      <c r="H19" s="18"/>
      <c r="I19" s="15"/>
      <c r="J19" s="15"/>
    </row>
    <row r="20" spans="1:10" ht="13.50" thickBot="1" customHeight="1">
      <c r="A20" s="1" t="s">
        <v>34</v>
      </c>
      <c r="B20" s="1"/>
      <c r="C20" s="10" t="s">
        <v>35</v>
      </c>
      <c r="D20" s="10"/>
      <c r="E20" s="1" t="s">
        <v>36</v>
      </c>
      <c r="F20" s="11">
        <v>0.5</v>
      </c>
      <c r="G20" s="11"/>
      <c r="H20" s="11"/>
      <c r="I20" s="12">
        <v>23.03</v>
      </c>
      <c r="J20" s="12">
        <f ca="1">ROUND(INDIRECT(ADDRESS(ROW()+(0), COLUMN()+(-4), 1))*INDIRECT(ADDRESS(ROW()+(0), COLUMN()+(-1), 1)), 2)</f>
        <v>11.52</v>
      </c>
    </row>
    <row r="21" spans="1:10" ht="13.50" thickBot="1" customHeight="1">
      <c r="A21" s="1" t="s">
        <v>37</v>
      </c>
      <c r="B21" s="1"/>
      <c r="C21" s="10" t="s">
        <v>38</v>
      </c>
      <c r="D21" s="10"/>
      <c r="E21" s="1" t="s">
        <v>39</v>
      </c>
      <c r="F21" s="13">
        <v>0.5</v>
      </c>
      <c r="G21" s="13"/>
      <c r="H21" s="13"/>
      <c r="I21" s="14">
        <v>21.86</v>
      </c>
      <c r="J21" s="14">
        <f ca="1">ROUND(INDIRECT(ADDRESS(ROW()+(0), COLUMN()+(-4), 1))*INDIRECT(ADDRESS(ROW()+(0), COLUMN()+(-1), 1)), 2)</f>
        <v>10.93</v>
      </c>
    </row>
    <row r="22" spans="1:10" ht="13.50" thickBot="1" customHeight="1">
      <c r="A22" s="15"/>
      <c r="B22" s="15"/>
      <c r="C22" s="15"/>
      <c r="D22" s="15"/>
      <c r="E22" s="15"/>
      <c r="F22" s="9" t="s">
        <v>40</v>
      </c>
      <c r="G22" s="9"/>
      <c r="H22" s="9"/>
      <c r="I22" s="9"/>
      <c r="J22" s="17">
        <f ca="1">ROUND(SUM(INDIRECT(ADDRESS(ROW()+(-1), COLUMN()+(0), 1)),INDIRECT(ADDRESS(ROW()+(-2), COLUMN()+(0), 1))), 2)</f>
        <v>22.45</v>
      </c>
    </row>
    <row r="23" spans="1:10" ht="13.50" thickBot="1" customHeight="1">
      <c r="A23" s="15">
        <v>4</v>
      </c>
      <c r="B23" s="15"/>
      <c r="C23" s="15"/>
      <c r="D23" s="15"/>
      <c r="E23" s="18" t="s">
        <v>41</v>
      </c>
      <c r="F23" s="18"/>
      <c r="G23" s="18"/>
      <c r="H23" s="18"/>
      <c r="I23" s="15"/>
      <c r="J23" s="15"/>
    </row>
    <row r="24" spans="1:10" ht="13.50" thickBot="1" customHeight="1">
      <c r="A24" s="19"/>
      <c r="B24" s="19"/>
      <c r="C24" s="20" t="s">
        <v>42</v>
      </c>
      <c r="D24" s="20"/>
      <c r="E24" s="19" t="s">
        <v>43</v>
      </c>
      <c r="F24" s="13">
        <v>2</v>
      </c>
      <c r="G24" s="13"/>
      <c r="H24" s="13"/>
      <c r="I24" s="14">
        <f ca="1">ROUND(SUM(INDIRECT(ADDRESS(ROW()+(-2), COLUMN()+(1), 1)),INDIRECT(ADDRESS(ROW()+(-6), COLUMN()+(1), 1)),INDIRECT(ADDRESS(ROW()+(-9), COLUMN()+(1), 1))), 2)</f>
        <v>86.3</v>
      </c>
      <c r="J24" s="14">
        <f ca="1">ROUND(INDIRECT(ADDRESS(ROW()+(0), COLUMN()+(-4), 1))*INDIRECT(ADDRESS(ROW()+(0), COLUMN()+(-1), 1))/100, 2)</f>
        <v>1.73</v>
      </c>
    </row>
    <row r="25" spans="1:10" ht="13.50" thickBot="1" customHeight="1">
      <c r="A25" s="8"/>
      <c r="B25" s="8"/>
      <c r="C25" s="8"/>
      <c r="D25" s="8"/>
      <c r="E25" s="8"/>
      <c r="F25" s="21" t="s">
        <v>44</v>
      </c>
      <c r="G25" s="21"/>
      <c r="H25" s="21"/>
      <c r="I25" s="21"/>
      <c r="J25" s="22">
        <f ca="1">ROUND(SUM(INDIRECT(ADDRESS(ROW()+(-1), COLUMN()+(0), 1)),INDIRECT(ADDRESS(ROW()+(-3), COLUMN()+(0), 1)),INDIRECT(ADDRESS(ROW()+(-7), COLUMN()+(0), 1)),INDIRECT(ADDRESS(ROW()+(-10), COLUMN()+(0), 1))), 2)</f>
        <v>88.03</v>
      </c>
    </row>
    <row r="28" spans="1:10" ht="13.50" thickBot="1" customHeight="1">
      <c r="A28" s="23" t="s">
        <v>45</v>
      </c>
      <c r="B28" s="23"/>
      <c r="C28" s="23"/>
      <c r="D28" s="23"/>
      <c r="E28" s="23"/>
      <c r="F28" s="23"/>
      <c r="G28" s="23" t="s">
        <v>46</v>
      </c>
      <c r="H28" s="23" t="s">
        <v>47</v>
      </c>
      <c r="I28" s="23"/>
      <c r="J28" s="23" t="s">
        <v>48</v>
      </c>
    </row>
    <row r="29" spans="1:10" ht="13.50" thickBot="1" customHeight="1">
      <c r="A29" s="24" t="s">
        <v>49</v>
      </c>
      <c r="B29" s="24"/>
      <c r="C29" s="24"/>
      <c r="D29" s="24"/>
      <c r="E29" s="24"/>
      <c r="F29" s="24"/>
      <c r="G29" s="25">
        <v>172012</v>
      </c>
      <c r="H29" s="25">
        <v>172013</v>
      </c>
      <c r="I29" s="25"/>
      <c r="J29" s="25" t="s">
        <v>50</v>
      </c>
    </row>
    <row r="30" spans="1:10" ht="13.50" thickBot="1" customHeight="1">
      <c r="A30" s="26" t="s">
        <v>51</v>
      </c>
      <c r="B30" s="26"/>
      <c r="C30" s="26"/>
      <c r="D30" s="26"/>
      <c r="E30" s="26"/>
      <c r="F30" s="26"/>
      <c r="G30" s="27"/>
      <c r="H30" s="27"/>
      <c r="I30" s="27"/>
      <c r="J30" s="27"/>
    </row>
    <row r="33" spans="1:1" ht="33.75" thickBot="1" customHeight="1">
      <c r="A33" s="1" t="s">
        <v>52</v>
      </c>
      <c r="B33" s="1"/>
      <c r="C33" s="1"/>
      <c r="D33" s="1"/>
      <c r="E33" s="1"/>
      <c r="F33" s="1"/>
      <c r="G33" s="1"/>
      <c r="H33" s="1"/>
      <c r="I33" s="1"/>
      <c r="J33" s="1"/>
    </row>
    <row r="34" spans="1:1" ht="33.75" thickBot="1" customHeight="1">
      <c r="A34" s="1" t="s">
        <v>53</v>
      </c>
      <c r="B34" s="1"/>
      <c r="C34" s="1"/>
      <c r="D34" s="1"/>
      <c r="E34" s="1"/>
      <c r="F34" s="1"/>
      <c r="G34" s="1"/>
      <c r="H34" s="1"/>
      <c r="I34" s="1"/>
      <c r="J34" s="1"/>
    </row>
    <row r="35" spans="1:1" ht="33.75" thickBot="1" customHeight="1">
      <c r="A35" s="1" t="s">
        <v>54</v>
      </c>
      <c r="B35" s="1"/>
      <c r="C35" s="1"/>
      <c r="D35" s="1"/>
      <c r="E35" s="1"/>
      <c r="F35" s="1"/>
      <c r="G35" s="1"/>
      <c r="H35" s="1"/>
      <c r="I35" s="1"/>
      <c r="J35" s="1"/>
    </row>
  </sheetData>
  <mergeCells count="6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I25"/>
    <mergeCell ref="A28:F28"/>
    <mergeCell ref="H28:I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