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<sst xmlns="http://schemas.openxmlformats.org/spreadsheetml/2006/main" count="29" uniqueCount="29">
  <si>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</si>
  <si>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CCP083</t>
  </si>
  <si>
    <t xml:space="preserve">Ud</t>
  </si>
  <si>
    <t xml:space="preserve">Cabeza de anclaje permanente para muro pantalla.</t>
  </si>
  <si>
    <r>
      <rPr>
        <sz val="8.25"/>
        <color rgb="FF000000"/>
        <rFont val="Arial"/>
        <family val="2"/>
      </rPr>
      <t xml:space="preserve">Cabeza de anclaje permanente, "PANTALLAX", para 3 cables trenzados de acero, de 0,6" (15,2 mm) de diámetro nominal, formada por placa de reparto de 250x250x25 mm, cuña triangular de fricción de acero, protección externa con caperuza de plástico de 160 mm de diámetro, juntas de neopreno y tornillería.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</si>
  <si>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</si>
  <si>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</si>
  <si>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</si>
  <si>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</si>
  <si>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</si>
  <si>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</si>
  <si>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</si>
  <si>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mt07aav100f</t>
  </si>
  <si>
    <t xml:space="preserve">Ud</t>
  </si>
  <si>
    <t xml:space="preserve">Cabeza de anclaje permanente, "PANTALLAX", para 3 cables trenzados de acero, de 0,6" (15,2 mm) de diámetro nominal, formada por placa de reparto de 250x250x25 mm, cuña triangular de fricción de acero, protección externa con caperuza de plástico de 160 mm de diámetro, juntas de neopreno y tornillería.</t>
  </si>
  <si>
    <t xml:space="preserve">Subtotal materiales:</t>
  </si>
  <si>
    <t xml:space="preserve">Mano de obra</t>
  </si>
  <si>
    <t xml:space="preserve">mo042</t>
  </si>
  <si>
    <t xml:space="preserve">h</t>
  </si>
  <si>
    <t xml:space="preserve">Oficial 1ª estructurista.</t>
  </si>
  <si>
    <t xml:space="preserve">mo089</t>
  </si>
  <si>
    <t xml:space="preserve">h</t>
  </si>
  <si>
    <t xml:space="preserve">Ayudante estructurista.</t>
  </si>
  <si>
    <t xml:space="preserve">Subtotal mano de obra:</t>
  </si>
  <si>
    <t xml:space="preserve">Costes directos complementarios</t>
  </si>
  <si>
    <t xml:space="preserve">%</t>
  </si>
  <si>
    <t xml:space="preserve">Costes directos complementarios</t>
  </si>
  <si>
    <t xml:space="preserve">Coste de mantenimiento decenal: 6,06€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</si>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</sst>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38" customWidth="1"/>
    <col min="4" max="4" width="5.27" customWidth="1"/>
    <col min="5" max="5" width="74.8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125</v>
      </c>
      <c r="H10" s="14">
        <f ca="1">ROUND(INDIRECT(ADDRESS(ROW()+(0), COLUMN()+(-2), 1))*INDIRECT(ADDRESS(ROW()+(0), COLUMN()+(-1), 1)), 2)</f>
        <v>125</v>
      </c>
    </row>
    <row r="11" spans="1:8" ht="13.50" thickBot="1" customHeight="1">
      <c r="A11" s="15"/>
      <c r="B11" s="15"/>
      <c r="C11" s="15"/>
      <c r="D11" s="15"/>
      <c r="E11" s="15"/>
      <c r="F11" s="9" t="s">
        <v>15</v>
      </c>
      <c r="G11" s="9"/>
      <c r="H11" s="17">
        <f ca="1">ROUND(SUM(INDIRECT(ADDRESS(ROW()+(-1), COLUMN()+(0), 1))), 2)</f>
        <v>125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0.5</v>
      </c>
      <c r="G13" s="13">
        <v>24.04</v>
      </c>
      <c r="H13" s="13">
        <f ca="1">ROUND(INDIRECT(ADDRESS(ROW()+(0), COLUMN()+(-2), 1))*INDIRECT(ADDRESS(ROW()+(0), COLUMN()+(-1), 1)), 2)</f>
        <v>12.02</v>
      </c>
    </row>
    <row r="14" spans="1:8" ht="13.50" thickBot="1" customHeight="1">
      <c r="A14" s="1" t="s">
        <v>20</v>
      </c>
      <c r="B14" s="1"/>
      <c r="C14" s="10" t="s">
        <v>21</v>
      </c>
      <c r="D14" s="10"/>
      <c r="E14" s="1" t="s">
        <v>22</v>
      </c>
      <c r="F14" s="12">
        <v>0.5</v>
      </c>
      <c r="G14" s="14">
        <v>22.82</v>
      </c>
      <c r="H14" s="14">
        <f ca="1">ROUND(INDIRECT(ADDRESS(ROW()+(0), COLUMN()+(-2), 1))*INDIRECT(ADDRESS(ROW()+(0), COLUMN()+(-1), 1)), 2)</f>
        <v>11.41</v>
      </c>
    </row>
    <row r="15" spans="1:8" ht="13.50" thickBot="1" customHeight="1">
      <c r="A15" s="15"/>
      <c r="B15" s="15"/>
      <c r="C15" s="15"/>
      <c r="D15" s="15"/>
      <c r="E15" s="15"/>
      <c r="F15" s="9" t="s">
        <v>23</v>
      </c>
      <c r="G15" s="9"/>
      <c r="H15" s="17">
        <f ca="1">ROUND(SUM(INDIRECT(ADDRESS(ROW()+(-1), COLUMN()+(0), 1)),INDIRECT(ADDRESS(ROW()+(-2), COLUMN()+(0), 1))), 2)</f>
        <v>23.43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148.43</v>
      </c>
      <c r="H17" s="14">
        <f ca="1">ROUND(INDIRECT(ADDRESS(ROW()+(0), COLUMN()+(-2), 1))*INDIRECT(ADDRESS(ROW()+(0), COLUMN()+(-1), 1))/100, 2)</f>
        <v>2.97</v>
      </c>
    </row>
    <row r="18" spans="1:8" ht="13.50" thickBot="1" customHeight="1">
      <c r="A18" s="21" t="s">
        <v>27</v>
      </c>
      <c r="B18" s="21"/>
      <c r="C18" s="22"/>
      <c r="D18" s="22"/>
      <c r="E18" s="23"/>
      <c r="F18" s="24" t="s">
        <v>28</v>
      </c>
      <c r="G18" s="25"/>
      <c r="H18" s="26">
        <f ca="1">ROUND(SUM(INDIRECT(ADDRESS(ROW()+(-1), COLUMN()+(0), 1)),INDIRECT(ADDRESS(ROW()+(-3), COLUMN()+(0), 1)),INDIRECT(ADDRESS(ROW()+(-7), COLUMN()+(0), 1))), 2)</f>
        <v>151.4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