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<sst xmlns="http://schemas.openxmlformats.org/spreadsheetml/2006/main" count="46" uniqueCount="46">
  <si>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</si>
  <si>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NIJ120</t>
  </si>
  <si>
    <t xml:space="preserve">m</t>
  </si>
  <si>
    <t xml:space="preserve">Sellado de junta de construcción, mediante inyección de resina.</t>
  </si>
  <si>
    <r>
      <rPr>
        <sz val="8.25"/>
        <color rgb="FF000000"/>
        <rFont val="Arial"/>
        <family val="2"/>
      </rPr>
      <t xml:space="preserve">Sellado de junta de construcción, sistema "PANTALLAX", mediante tubo con microperforaciones en toda su longitud, de 12 mm de diámetro exterior, reforzado con cable de acero en espiral, para inyección de resina, fijado al soporte cada 25 cm con clips homologados, sistema Infiltra-Jet "PANTALLAX", a través del cual se inyecta a presión resina hidroexpansiva flexible de poliuretano, hidrófoba, de baja viscosidad, sistema Injet-Flex "PANTALLAX", (consumo medio: 1,2 kg/m). Incluso inyector cónico y tubo de conexión exterior con tapón de protección.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</si>
  <si>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</si>
  <si>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</si>
  <si>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</si>
  <si>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</si>
  <si>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</si>
  <si>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</si>
  <si>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</si>
  <si>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mt08tip010</t>
  </si>
  <si>
    <t xml:space="preserve">m</t>
  </si>
  <si>
    <t xml:space="preserve">Tubo con microperforaciones en toda su longitud, de 12 mm de diámetro exterior, reforzado con cable de acero en espiral, para inyección de resina, para sistema Infiltra-Jet "PANTALLAX".</t>
  </si>
  <si>
    <t xml:space="preserve">mt15ppi010</t>
  </si>
  <si>
    <t xml:space="preserve">kg</t>
  </si>
  <si>
    <t xml:space="preserve">Resina hidroexpansiva flexible de poliuretano, hidrófoba, de baja viscosidad, para sistema Injet-Flex "PANTALLAX".</t>
  </si>
  <si>
    <t xml:space="preserve">mt15sjd140a</t>
  </si>
  <si>
    <t xml:space="preserve">Ud</t>
  </si>
  <si>
    <t xml:space="preserve">Inyector cónico.</t>
  </si>
  <si>
    <t xml:space="preserve">mt15sjd150a</t>
  </si>
  <si>
    <t xml:space="preserve">Ud</t>
  </si>
  <si>
    <t xml:space="preserve">Tubo de conexión exterior con tapón de protección.</t>
  </si>
  <si>
    <t xml:space="preserve">mt15sjd160a</t>
  </si>
  <si>
    <t xml:space="preserve">Ud</t>
  </si>
  <si>
    <t xml:space="preserve">Abrazadera metálica, para tubo de 13 mm de diámetro.</t>
  </si>
  <si>
    <t xml:space="preserve">Subtotal materiales:</t>
  </si>
  <si>
    <t xml:space="preserve">Equipo y maquinaria</t>
  </si>
  <si>
    <t xml:space="preserve">mq06eim010</t>
  </si>
  <si>
    <t xml:space="preserve">h</t>
  </si>
  <si>
    <t xml:space="preserve">Equipo de inyección manual de morteros fluidos y resinas.</t>
  </si>
  <si>
    <t xml:space="preserve">Subtotal equipo y maquinaria:</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</si>
  <si>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</si>
  <si>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</si>
  <si>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</si>
  <si>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</si>
  <si>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</si>
  <si>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</si>
  <si>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</si>
  <si>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</si>
  <si>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</si>
  <si>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</si>
  <si>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</si>
  <si>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1,64€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</si>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</sst>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6.63" customWidth="1"/>
    <col min="5" max="5" width="71.23"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1.3</v>
      </c>
      <c r="G10" s="12">
        <v>2.5</v>
      </c>
      <c r="H10" s="12">
        <f ca="1">ROUND(INDIRECT(ADDRESS(ROW()+(0), COLUMN()+(-2), 1))*INDIRECT(ADDRESS(ROW()+(0), COLUMN()+(-1), 1)), 2)</f>
        <v>3.25</v>
      </c>
    </row>
    <row r="11" spans="1:8" ht="24.00" thickBot="1" customHeight="1">
      <c r="A11" s="1" t="s">
        <v>15</v>
      </c>
      <c r="B11" s="1"/>
      <c r="C11" s="10" t="s">
        <v>16</v>
      </c>
      <c r="D11" s="10"/>
      <c r="E11" s="1" t="s">
        <v>17</v>
      </c>
      <c r="F11" s="11">
        <v>1.2</v>
      </c>
      <c r="G11" s="12">
        <v>10.58</v>
      </c>
      <c r="H11" s="12">
        <f ca="1">ROUND(INDIRECT(ADDRESS(ROW()+(0), COLUMN()+(-2), 1))*INDIRECT(ADDRESS(ROW()+(0), COLUMN()+(-1), 1)), 2)</f>
        <v>12.7</v>
      </c>
    </row>
    <row r="12" spans="1:8" ht="13.50" thickBot="1" customHeight="1">
      <c r="A12" s="1" t="s">
        <v>18</v>
      </c>
      <c r="B12" s="1"/>
      <c r="C12" s="10" t="s">
        <v>19</v>
      </c>
      <c r="D12" s="10"/>
      <c r="E12" s="1" t="s">
        <v>20</v>
      </c>
      <c r="F12" s="11">
        <v>0.2</v>
      </c>
      <c r="G12" s="12">
        <v>2.73</v>
      </c>
      <c r="H12" s="12">
        <f ca="1">ROUND(INDIRECT(ADDRESS(ROW()+(0), COLUMN()+(-2), 1))*INDIRECT(ADDRESS(ROW()+(0), COLUMN()+(-1), 1)), 2)</f>
        <v>0.55</v>
      </c>
    </row>
    <row r="13" spans="1:8" ht="13.50" thickBot="1" customHeight="1">
      <c r="A13" s="1" t="s">
        <v>21</v>
      </c>
      <c r="B13" s="1"/>
      <c r="C13" s="10" t="s">
        <v>22</v>
      </c>
      <c r="D13" s="10"/>
      <c r="E13" s="1" t="s">
        <v>23</v>
      </c>
      <c r="F13" s="11">
        <v>0.2</v>
      </c>
      <c r="G13" s="12">
        <v>9.61</v>
      </c>
      <c r="H13" s="12">
        <f ca="1">ROUND(INDIRECT(ADDRESS(ROW()+(0), COLUMN()+(-2), 1))*INDIRECT(ADDRESS(ROW()+(0), COLUMN()+(-1), 1)), 2)</f>
        <v>1.92</v>
      </c>
    </row>
    <row r="14" spans="1:8" ht="13.50" thickBot="1" customHeight="1">
      <c r="A14" s="1" t="s">
        <v>24</v>
      </c>
      <c r="B14" s="1"/>
      <c r="C14" s="10" t="s">
        <v>25</v>
      </c>
      <c r="D14" s="10"/>
      <c r="E14" s="1" t="s">
        <v>26</v>
      </c>
      <c r="F14" s="13">
        <v>5</v>
      </c>
      <c r="G14" s="14">
        <v>0.46</v>
      </c>
      <c r="H14" s="14">
        <f ca="1">ROUND(INDIRECT(ADDRESS(ROW()+(0), COLUMN()+(-2), 1))*INDIRECT(ADDRESS(ROW()+(0), COLUMN()+(-1), 1)), 2)</f>
        <v>2.3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20.72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0.348</v>
      </c>
      <c r="G17" s="14">
        <v>1.72</v>
      </c>
      <c r="H17" s="14">
        <f ca="1">ROUND(INDIRECT(ADDRESS(ROW()+(0), COLUMN()+(-2), 1))*INDIRECT(ADDRESS(ROW()+(0), COLUMN()+(-1), 1)), 2)</f>
        <v>0.6</v>
      </c>
    </row>
    <row r="18" spans="1:8" ht="13.50" thickBot="1" customHeight="1">
      <c r="A18" s="15"/>
      <c r="B18" s="15"/>
      <c r="C18" s="15"/>
      <c r="D18" s="15"/>
      <c r="E18" s="15"/>
      <c r="F18" s="9" t="s">
        <v>32</v>
      </c>
      <c r="G18" s="9"/>
      <c r="H18" s="17">
        <f ca="1">ROUND(SUM(INDIRECT(ADDRESS(ROW()+(-1), COLUMN()+(0), 1))), 2)</f>
        <v>0.6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0.435</v>
      </c>
      <c r="G20" s="12">
        <v>22.13</v>
      </c>
      <c r="H20" s="12">
        <f ca="1">ROUND(INDIRECT(ADDRESS(ROW()+(0), COLUMN()+(-2), 1))*INDIRECT(ADDRESS(ROW()+(0), COLUMN()+(-1), 1)), 2)</f>
        <v>9.63</v>
      </c>
    </row>
    <row r="21" spans="1:8" ht="13.50" thickBot="1" customHeight="1">
      <c r="A21" s="1" t="s">
        <v>37</v>
      </c>
      <c r="B21" s="1"/>
      <c r="C21" s="10" t="s">
        <v>38</v>
      </c>
      <c r="D21" s="10"/>
      <c r="E21" s="1" t="s">
        <v>39</v>
      </c>
      <c r="F21" s="13">
        <v>0.435</v>
      </c>
      <c r="G21" s="14">
        <v>21.02</v>
      </c>
      <c r="H21" s="14">
        <f ca="1">ROUND(INDIRECT(ADDRESS(ROW()+(0), COLUMN()+(-2), 1))*INDIRECT(ADDRESS(ROW()+(0), COLUMN()+(-1), 1)), 2)</f>
        <v>9.14</v>
      </c>
    </row>
    <row r="22" spans="1:8" ht="13.50" thickBot="1" customHeight="1">
      <c r="A22" s="15"/>
      <c r="B22" s="15"/>
      <c r="C22" s="15"/>
      <c r="D22" s="15"/>
      <c r="E22" s="15"/>
      <c r="F22" s="9" t="s">
        <v>40</v>
      </c>
      <c r="G22" s="9"/>
      <c r="H22" s="17">
        <f ca="1">ROUND(SUM(INDIRECT(ADDRESS(ROW()+(-1), COLUMN()+(0), 1)),INDIRECT(ADDRESS(ROW()+(-2), COLUMN()+(0), 1))), 2)</f>
        <v>18.77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40.09</v>
      </c>
      <c r="H24" s="14">
        <f ca="1">ROUND(INDIRECT(ADDRESS(ROW()+(0), COLUMN()+(-2), 1))*INDIRECT(ADDRESS(ROW()+(0), COLUMN()+(-1), 1))/100, 2)</f>
        <v>0.8</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40.89</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